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enny\Documents\"/>
    </mc:Choice>
  </mc:AlternateContent>
  <xr:revisionPtr revIDLastSave="0" documentId="8_{FEA296FD-2CC0-4140-B03C-5457CE9074E1}" xr6:coauthVersionLast="47" xr6:coauthVersionMax="47" xr10:uidLastSave="{00000000-0000-0000-0000-000000000000}"/>
  <bookViews>
    <workbookView xWindow="7425" yWindow="2955" windowWidth="25860" windowHeight="15345" xr2:uid="{00000000-000D-0000-FFFF-FFFF00000000}"/>
  </bookViews>
  <sheets>
    <sheet name="BULK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4" l="1"/>
  <c r="I46" i="4" s="1"/>
  <c r="H45" i="4"/>
  <c r="I45" i="4" s="1"/>
  <c r="H44" i="4"/>
  <c r="I44" i="4" s="1"/>
  <c r="H43" i="4"/>
  <c r="I43" i="4" s="1"/>
  <c r="H42" i="4"/>
  <c r="I42" i="4" s="1"/>
  <c r="I41" i="4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3" i="4"/>
  <c r="I33" i="4" s="1"/>
  <c r="H32" i="4"/>
  <c r="I32" i="4" s="1"/>
  <c r="H28" i="4"/>
  <c r="I28" i="4" s="1"/>
  <c r="H27" i="4"/>
  <c r="I27" i="4" s="1"/>
  <c r="H26" i="4"/>
  <c r="I26" i="4" s="1"/>
  <c r="I25" i="4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I47" i="4" l="1"/>
  <c r="K47" i="4"/>
</calcChain>
</file>

<file path=xl/sharedStrings.xml><?xml version="1.0" encoding="utf-8"?>
<sst xmlns="http://schemas.openxmlformats.org/spreadsheetml/2006/main" count="136" uniqueCount="99">
  <si>
    <t>DATE:</t>
  </si>
  <si>
    <t>kokos.com</t>
  </si>
  <si>
    <t>Phone 410.252.1020     Toll Free 800.538.6000</t>
  </si>
  <si>
    <t>PO#:</t>
  </si>
  <si>
    <t xml:space="preserve"> </t>
  </si>
  <si>
    <t>BILL TO:</t>
  </si>
  <si>
    <t>SHIP TO :</t>
  </si>
  <si>
    <t>ADDRESS:</t>
  </si>
  <si>
    <t>CITY, STATE. ZIP</t>
  </si>
  <si>
    <t>Contact:</t>
  </si>
  <si>
    <t>TELEPHONE:</t>
  </si>
  <si>
    <t>MANUFACTURER:</t>
  </si>
  <si>
    <t>Koko's Confectionery &amp; Novelty</t>
  </si>
  <si>
    <t>17 Stenersen Lane</t>
  </si>
  <si>
    <t>500 lb minimum</t>
  </si>
  <si>
    <t>CONTACT:</t>
  </si>
  <si>
    <t>Cockeysville, MD 21030</t>
  </si>
  <si>
    <t>(pre-paid freight)</t>
  </si>
  <si>
    <t>BROKER:</t>
  </si>
  <si>
    <t>PAYMENT TERMS:</t>
  </si>
  <si>
    <t xml:space="preserve">NET 30 DAYS </t>
  </si>
  <si>
    <t>ARRIVAL DATE:</t>
  </si>
  <si>
    <t>NOTES:</t>
  </si>
  <si>
    <t>QTY</t>
  </si>
  <si>
    <t>ITEM#</t>
  </si>
  <si>
    <t>DESCRIPTION</t>
  </si>
  <si>
    <t>Pack/Size</t>
  </si>
  <si>
    <t>CASE COST</t>
  </si>
  <si>
    <t>Allowance</t>
  </si>
  <si>
    <t>NET COST</t>
  </si>
  <si>
    <t>EXT. COST</t>
  </si>
  <si>
    <t>CASE WT</t>
  </si>
  <si>
    <t>EXT. WT</t>
  </si>
  <si>
    <t>TOTAL CASES</t>
  </si>
  <si>
    <t>TOTAL</t>
  </si>
  <si>
    <r>
      <t xml:space="preserve">PLEASE EMAIL ORDERS TO: </t>
    </r>
    <r>
      <rPr>
        <b/>
        <u/>
        <sz val="12"/>
        <rFont val="Arial Narrow"/>
        <family val="2"/>
      </rPr>
      <t>JHURLEY@KOKOS.COM</t>
    </r>
    <r>
      <rPr>
        <b/>
        <sz val="12"/>
        <rFont val="Arial Narrow"/>
        <family val="2"/>
      </rPr>
      <t xml:space="preserve"> AND COPY YOUR SALES REP:  </t>
    </r>
    <r>
      <rPr>
        <b/>
        <u/>
        <sz val="12"/>
        <rFont val="Arial Narrow"/>
        <family val="2"/>
      </rPr>
      <t>GPETER@KOKOS.COM</t>
    </r>
    <r>
      <rPr>
        <b/>
        <sz val="12"/>
        <rFont val="Arial Narrow"/>
        <family val="2"/>
      </rPr>
      <t xml:space="preserve">  or  </t>
    </r>
    <r>
      <rPr>
        <b/>
        <u/>
        <sz val="12"/>
        <rFont val="Arial Narrow"/>
        <family val="2"/>
      </rPr>
      <t>GPOPKIN@KOKOS.COM</t>
    </r>
  </si>
  <si>
    <t xml:space="preserve">ICEE POPPING CANDY 1g PACKETS </t>
  </si>
  <si>
    <t>4/250 ct</t>
  </si>
  <si>
    <t>4.5 lbs</t>
  </si>
  <si>
    <t>SLUSH PUPPiE POPPING CANDY 1g PACKETS</t>
  </si>
  <si>
    <t xml:space="preserve">ICEE FIZZY HARD CANDY </t>
  </si>
  <si>
    <t>6/144 ct</t>
  </si>
  <si>
    <t>7.2 lbs</t>
  </si>
  <si>
    <t xml:space="preserve">SLUSH PUPPiE LIQUID FILL HARD CANDY </t>
  </si>
  <si>
    <t>XTREEM LOCK JAW SOUR HARD CANDY</t>
  </si>
  <si>
    <t>ICEE LIL DIPS 9g, BULK</t>
  </si>
  <si>
    <t>20.8 lbs</t>
  </si>
  <si>
    <t>XTREEM LOCK JAW SOUR LIL DIPS 9g, BULK</t>
  </si>
  <si>
    <t>SLUSH PUPPiE LIL DIPS 9g, BULK</t>
  </si>
  <si>
    <t>ICEE CHEWS 16g WRAPPED, BULK</t>
  </si>
  <si>
    <t>4/150 ct</t>
  </si>
  <si>
    <t>21.1 lbs</t>
  </si>
  <si>
    <t>FUNNY FARM DEXTROSE 10g WRAPPED</t>
  </si>
  <si>
    <t>2/250 ct</t>
  </si>
  <si>
    <t>12.2 lbs</t>
  </si>
  <si>
    <t>Dippin Dots Chews 16 g. WRAPPED</t>
  </si>
  <si>
    <t>4/150 ct.</t>
  </si>
  <si>
    <t>Gummy Burger BULK</t>
  </si>
  <si>
    <t>5/100ct</t>
  </si>
  <si>
    <t>Gummy Hot Dog BULK</t>
  </si>
  <si>
    <t>Gummy Fries BULK</t>
  </si>
  <si>
    <t>5/200ct</t>
  </si>
  <si>
    <t>NECK</t>
  </si>
  <si>
    <t>CANDY NECKLACE, 17g WRAPPED</t>
  </si>
  <si>
    <t>10/100 ct</t>
  </si>
  <si>
    <t>40.2 lbs</t>
  </si>
  <si>
    <t>WAT</t>
  </si>
  <si>
    <t>CANDY WATCH, 12g WRAPPED</t>
  </si>
  <si>
    <t>31.0 lbs</t>
  </si>
  <si>
    <t>850A</t>
  </si>
  <si>
    <t>ASSORTED 24mm BUBBLE GUM</t>
  </si>
  <si>
    <t>4/225 ct</t>
  </si>
  <si>
    <t>16.5 lbs</t>
  </si>
  <si>
    <t>850BR</t>
  </si>
  <si>
    <t>BLUE RASPBERRY 24mm BUBBLE GUM</t>
  </si>
  <si>
    <t>850DD</t>
  </si>
  <si>
    <t>DIPPIN' DOTS PRINTED &amp; FILLED 24mm BUBBLE GUM</t>
  </si>
  <si>
    <t>850FM</t>
  </si>
  <si>
    <t>FRUIT MEDLEY  24mm BUBBLE GUM</t>
  </si>
  <si>
    <t>850GA</t>
  </si>
  <si>
    <t>GREEN APPLE  24mm BUBBLE GUM</t>
  </si>
  <si>
    <t>850GL</t>
  </si>
  <si>
    <t>GLIMMER 24mm BUBBLE GUM</t>
  </si>
  <si>
    <t>850IC</t>
  </si>
  <si>
    <t>ICEE PRINTED 24mm BUBBLE GUM</t>
  </si>
  <si>
    <t>850WA</t>
  </si>
  <si>
    <t>WATERMELON 24mm BUBBLE GUM</t>
  </si>
  <si>
    <t>1080A</t>
  </si>
  <si>
    <t>ASSORTED 23mm BUBBLE GUM</t>
  </si>
  <si>
    <t>4/283 ct</t>
  </si>
  <si>
    <t>17.5 lbs</t>
  </si>
  <si>
    <t>1080BB</t>
  </si>
  <si>
    <t>BLUEBERRY 23mm BUBBLE GUM</t>
  </si>
  <si>
    <t>1080CC</t>
  </si>
  <si>
    <t>COTTON CANDY 23mm BUBBLE GUM</t>
  </si>
  <si>
    <t>ICEE-SLUSH PUPPiE CHEWS- UNWRAP 5LB BAG</t>
  </si>
  <si>
    <t xml:space="preserve">4/5 lb </t>
  </si>
  <si>
    <t>BULK CANDY - UNWRAPPED</t>
  </si>
  <si>
    <t>BULK CANDY - WRAPPED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</si>
</sst>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rgb="FF34608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u/>
      <sz val="12"/>
      <name val="Arial Narrow"/>
      <family val="2"/>
    </font>
    <font>
      <b/>
      <sz val="16"/>
      <name val="Arial Narrow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sz val="10"/>
      <color theme="1"/>
      <name val="Cambria"/>
      <family val="1"/>
      <scheme val="major"/>
    </font>
    <font>
      <sz val="10"/>
      <color theme="1"/>
      <name val="Arial Nova Cond"/>
      <family val="2"/>
    </font>
    <font>
      <sz val="10"/>
      <name val="Arial Nova Cond"/>
      <family val="2"/>
    </font>
    <font>
      <sz val="10"/>
      <color theme="1"/>
      <name val="Calibri"/>
      <family val="2"/>
      <scheme val="minor"/>
    </font>
    <font>
      <b/>
      <sz val="11"/>
      <name val="Arial Nova Cond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6" fillId="0" borderId="6" xfId="0" applyFont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14" fontId="10" fillId="0" borderId="2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5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8" xfId="0" quotePrefix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21" fillId="0" borderId="4" xfId="0" applyFont="1" applyBorder="1"/>
    <xf numFmtId="0" fontId="21" fillId="0" borderId="5" xfId="0" applyFont="1" applyBorder="1"/>
    <xf numFmtId="0" fontId="21" fillId="0" borderId="0" xfId="0" applyFont="1"/>
    <xf numFmtId="0" fontId="12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1" fillId="0" borderId="16" xfId="0" applyFont="1" applyBorder="1"/>
    <xf numFmtId="0" fontId="16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18" xfId="0" applyFont="1" applyBorder="1"/>
    <xf numFmtId="0" fontId="17" fillId="0" borderId="18" xfId="0" applyFont="1" applyBorder="1" applyAlignment="1">
      <alignment horizontal="center"/>
    </xf>
    <xf numFmtId="8" fontId="14" fillId="0" borderId="18" xfId="0" applyNumberFormat="1" applyFont="1" applyBorder="1" applyAlignment="1">
      <alignment horizontal="center"/>
    </xf>
    <xf numFmtId="0" fontId="2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23" fillId="0" borderId="6" xfId="0" applyFont="1" applyBorder="1"/>
    <xf numFmtId="0" fontId="9" fillId="0" borderId="0" xfId="0" applyFont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486834</xdr:colOff>
      <xdr:row>0</xdr:row>
      <xdr:rowOff>0</xdr:rowOff>
    </xdr:from>
    <xdr:to>
      <xdr:col>3</xdr:col>
      <xdr:colOff>2601814</xdr:colOff>
      <xdr:row>1</xdr:row>
      <xdr:rowOff>211666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E7A75-5DD0-475B-8F2C-1CBFB3CEC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234" y="0"/>
          <a:ext cx="2114980" cy="8288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0</xdr:row>
      <xdr:rowOff>63499</xdr:rowOff>
    </xdr:from>
    <xdr:to>
      <xdr:col>3</xdr:col>
      <xdr:colOff>395759</xdr:colOff>
      <xdr:row>1</xdr:row>
      <xdr:rowOff>148166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46CAE1-8DFC-47AD-89E4-8134416C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63499"/>
          <a:ext cx="1987491" cy="701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9DED-AECD-4A2D-B2B6-BEA44BE2CE51}">
  <sheetPr>
    <tabColor rgb="FFFF66CC"/>
    <pageSetUpPr fitToPage="1"/>
  </sheetPr>
  <dimension ref="A1:M126"/>
  <sheetViews>
    <sheetView tabSelected="1" zoomScale="90" zoomScaleNormal="90" workbookViewId="0">
      <selection activeCell="D16" sqref="D16"/>
    </sheetView>
  </sheetViews>
  <sheetFormatPr defaultColWidth="9.140625" defaultRowHeight="12.75" customHeight="1" x14ac:dyDescent="0.25"/>
  <cols>
    <col min="1" max="1" width="5.42578125" style="1" customWidth="1"/>
    <col min="2" max="2" width="5.7109375" style="1" bestFit="1" customWidth="1"/>
    <col min="3" max="3" width="13.28515625" style="1" customWidth="1"/>
    <col min="4" max="4" width="42.5703125" style="1" customWidth="1"/>
    <col min="5" max="5" width="10.85546875" style="1" customWidth="1"/>
    <col min="6" max="6" width="12.28515625" style="1" customWidth="1"/>
    <col min="7" max="7" width="9.85546875" style="1" customWidth="1"/>
    <col min="8" max="8" width="9.28515625" style="1" customWidth="1"/>
    <col min="9" max="9" width="12.140625" style="1" customWidth="1"/>
    <col min="10" max="10" width="10.28515625" style="1" customWidth="1"/>
    <col min="11" max="11" width="9.28515625" style="1" customWidth="1"/>
    <col min="12" max="12" width="5.42578125" style="1" customWidth="1"/>
    <col min="13" max="16384" width="9.140625" style="1"/>
  </cols>
  <sheetData>
    <row r="1" spans="1:12" ht="48.75" customHeight="1" x14ac:dyDescent="0.3">
      <c r="A1" s="8"/>
      <c r="B1" s="9"/>
      <c r="C1" s="9"/>
      <c r="D1" s="9"/>
      <c r="E1" s="74" t="s">
        <v>35</v>
      </c>
      <c r="F1" s="75"/>
      <c r="G1" s="75"/>
      <c r="H1" s="75"/>
      <c r="I1" s="75"/>
      <c r="J1" s="75"/>
      <c r="K1" s="75"/>
      <c r="L1" s="29"/>
    </row>
    <row r="2" spans="1:12" ht="20.100000000000001" customHeight="1" x14ac:dyDescent="0.25">
      <c r="A2" s="10"/>
      <c r="B2" s="11"/>
      <c r="C2" s="11"/>
      <c r="D2" s="11"/>
      <c r="E2" s="11"/>
      <c r="F2" s="23"/>
      <c r="G2" s="23" t="s">
        <v>0</v>
      </c>
      <c r="H2" s="48"/>
      <c r="I2" s="32"/>
      <c r="J2" s="32"/>
      <c r="K2" s="15"/>
      <c r="L2" s="30"/>
    </row>
    <row r="3" spans="1:12" ht="20.100000000000001" customHeight="1" x14ac:dyDescent="0.25">
      <c r="A3" s="10"/>
      <c r="B3" s="15"/>
      <c r="C3" s="15" t="s">
        <v>1</v>
      </c>
      <c r="D3" s="25" t="s">
        <v>2</v>
      </c>
      <c r="E3" s="11"/>
      <c r="F3" s="23"/>
      <c r="G3" s="23" t="s">
        <v>3</v>
      </c>
      <c r="H3" s="35"/>
      <c r="I3" s="35"/>
      <c r="J3" s="33"/>
      <c r="K3" s="16"/>
      <c r="L3" s="31"/>
    </row>
    <row r="4" spans="1:12" ht="9" customHeight="1" x14ac:dyDescent="0.25">
      <c r="A4" s="10"/>
      <c r="B4" s="15"/>
      <c r="C4" s="15" t="s">
        <v>4</v>
      </c>
      <c r="D4" s="13"/>
      <c r="E4" s="11"/>
      <c r="F4" s="23"/>
      <c r="G4" s="23"/>
      <c r="H4" s="15"/>
      <c r="I4" s="15"/>
      <c r="J4" s="34"/>
      <c r="K4" s="16"/>
      <c r="L4" s="31"/>
    </row>
    <row r="5" spans="1:12" ht="18" customHeight="1" x14ac:dyDescent="0.25">
      <c r="A5" s="10"/>
      <c r="B5" s="23"/>
      <c r="C5" s="23" t="s">
        <v>5</v>
      </c>
      <c r="D5" s="18"/>
      <c r="E5" s="11"/>
      <c r="F5" s="23"/>
      <c r="G5" s="23" t="s">
        <v>6</v>
      </c>
      <c r="H5" s="32"/>
      <c r="I5" s="18"/>
      <c r="J5" s="18"/>
      <c r="K5" s="18"/>
      <c r="L5" s="14"/>
    </row>
    <row r="6" spans="1:12" ht="18" customHeight="1" x14ac:dyDescent="0.25">
      <c r="A6" s="10"/>
      <c r="B6" s="23"/>
      <c r="C6" s="23" t="s">
        <v>7</v>
      </c>
      <c r="D6" s="18"/>
      <c r="E6" s="13"/>
      <c r="F6" s="23"/>
      <c r="G6" s="23" t="s">
        <v>7</v>
      </c>
      <c r="H6" s="35"/>
      <c r="I6" s="18"/>
      <c r="J6" s="22"/>
      <c r="K6" s="22"/>
      <c r="L6" s="14"/>
    </row>
    <row r="7" spans="1:12" ht="18" customHeight="1" x14ac:dyDescent="0.25">
      <c r="A7" s="10"/>
      <c r="B7" s="23"/>
      <c r="C7" s="23" t="s">
        <v>8</v>
      </c>
      <c r="D7" s="18"/>
      <c r="E7" s="16"/>
      <c r="F7" s="23"/>
      <c r="G7" s="23" t="s">
        <v>8</v>
      </c>
      <c r="H7" s="35"/>
      <c r="I7" s="18"/>
      <c r="J7" s="22"/>
      <c r="K7" s="22"/>
      <c r="L7" s="14"/>
    </row>
    <row r="8" spans="1:12" ht="18" customHeight="1" x14ac:dyDescent="0.25">
      <c r="A8" s="10"/>
      <c r="B8" s="24"/>
      <c r="C8" s="24" t="s">
        <v>9</v>
      </c>
      <c r="D8" s="42"/>
      <c r="E8" s="16"/>
      <c r="F8" s="23"/>
      <c r="G8" s="23" t="s">
        <v>10</v>
      </c>
      <c r="H8" s="35"/>
      <c r="I8" s="35"/>
      <c r="J8" s="22"/>
      <c r="K8" s="16"/>
      <c r="L8" s="14"/>
    </row>
    <row r="9" spans="1:12" ht="18" customHeight="1" x14ac:dyDescent="0.25">
      <c r="A9" s="10"/>
      <c r="B9" s="23"/>
      <c r="C9" s="23" t="s">
        <v>11</v>
      </c>
      <c r="D9" s="18" t="s">
        <v>12</v>
      </c>
      <c r="E9" s="16"/>
      <c r="F9" s="23"/>
      <c r="G9" s="15"/>
      <c r="H9" s="15"/>
      <c r="I9" s="15"/>
      <c r="J9" s="16"/>
      <c r="K9" s="16"/>
      <c r="L9" s="14"/>
    </row>
    <row r="10" spans="1:12" ht="18" customHeight="1" x14ac:dyDescent="0.25">
      <c r="A10" s="10"/>
      <c r="B10" s="23"/>
      <c r="C10" s="23" t="s">
        <v>7</v>
      </c>
      <c r="D10" s="20" t="s">
        <v>13</v>
      </c>
      <c r="E10" s="43" t="s">
        <v>14</v>
      </c>
      <c r="F10" s="23"/>
      <c r="G10" s="23" t="s">
        <v>15</v>
      </c>
      <c r="H10" s="32"/>
      <c r="I10" s="32"/>
      <c r="J10" s="18"/>
      <c r="K10" s="18"/>
      <c r="L10" s="14"/>
    </row>
    <row r="11" spans="1:12" ht="18" customHeight="1" x14ac:dyDescent="0.25">
      <c r="A11" s="10"/>
      <c r="B11" s="76" t="s">
        <v>8</v>
      </c>
      <c r="C11" s="76"/>
      <c r="D11" s="21" t="s">
        <v>16</v>
      </c>
      <c r="E11" s="43" t="s">
        <v>17</v>
      </c>
      <c r="F11" s="44"/>
      <c r="G11" s="23" t="s">
        <v>18</v>
      </c>
      <c r="H11" s="35"/>
      <c r="I11" s="35"/>
      <c r="J11" s="18"/>
      <c r="K11" s="18"/>
      <c r="L11" s="14"/>
    </row>
    <row r="12" spans="1:12" ht="6.6" customHeight="1" x14ac:dyDescent="0.25">
      <c r="A12" s="10"/>
      <c r="B12" s="23"/>
      <c r="C12" s="23"/>
      <c r="D12" s="16"/>
      <c r="E12" s="16"/>
      <c r="F12" s="28"/>
      <c r="G12" s="26"/>
      <c r="H12" s="26"/>
      <c r="I12" s="27"/>
      <c r="J12" s="19"/>
      <c r="K12" s="17"/>
      <c r="L12" s="14"/>
    </row>
    <row r="13" spans="1:12" ht="18" customHeight="1" x14ac:dyDescent="0.25">
      <c r="A13" s="10"/>
      <c r="B13" s="76" t="s">
        <v>19</v>
      </c>
      <c r="C13" s="76"/>
      <c r="D13" s="18" t="s">
        <v>20</v>
      </c>
      <c r="E13" s="16"/>
      <c r="F13" s="23" t="s">
        <v>21</v>
      </c>
      <c r="G13" s="15"/>
      <c r="H13" s="15"/>
      <c r="I13" s="32"/>
      <c r="J13" s="12"/>
      <c r="K13" s="18"/>
      <c r="L13" s="14"/>
    </row>
    <row r="14" spans="1:12" ht="18" customHeight="1" x14ac:dyDescent="0.25">
      <c r="A14" s="10"/>
      <c r="B14" s="15"/>
      <c r="C14" s="15" t="s">
        <v>22</v>
      </c>
      <c r="D14" s="77"/>
      <c r="E14" s="77"/>
      <c r="F14" s="77"/>
      <c r="G14" s="77"/>
      <c r="H14" s="77"/>
      <c r="I14" s="77"/>
      <c r="J14" s="77"/>
      <c r="K14" s="77"/>
      <c r="L14" s="14"/>
    </row>
    <row r="15" spans="1:12" ht="6" customHeight="1" thickBot="1" x14ac:dyDescent="0.3">
      <c r="A15" s="3"/>
      <c r="C15" s="2"/>
      <c r="D15" s="78"/>
      <c r="E15" s="78"/>
      <c r="F15" s="78"/>
      <c r="G15" s="78"/>
      <c r="H15" s="78"/>
      <c r="I15" s="78"/>
      <c r="J15" s="78"/>
      <c r="K15" s="78"/>
      <c r="L15" s="5"/>
    </row>
    <row r="16" spans="1:12" ht="32.25" customHeight="1" x14ac:dyDescent="0.25">
      <c r="A16" s="7"/>
      <c r="B16" s="55" t="s">
        <v>23</v>
      </c>
      <c r="C16" s="56" t="s">
        <v>24</v>
      </c>
      <c r="D16" s="56" t="s">
        <v>25</v>
      </c>
      <c r="E16" s="56" t="s">
        <v>26</v>
      </c>
      <c r="F16" s="56" t="s">
        <v>27</v>
      </c>
      <c r="G16" s="57" t="s">
        <v>28</v>
      </c>
      <c r="H16" s="58" t="s">
        <v>29</v>
      </c>
      <c r="I16" s="56" t="s">
        <v>30</v>
      </c>
      <c r="J16" s="56" t="s">
        <v>31</v>
      </c>
      <c r="K16" s="59" t="s">
        <v>32</v>
      </c>
      <c r="L16" s="6"/>
    </row>
    <row r="17" spans="1:13" ht="32.25" customHeight="1" x14ac:dyDescent="0.25">
      <c r="A17" s="7"/>
      <c r="B17" s="71" t="s">
        <v>98</v>
      </c>
      <c r="C17" s="72"/>
      <c r="D17" s="72"/>
      <c r="E17" s="72"/>
      <c r="F17" s="72"/>
      <c r="G17" s="72"/>
      <c r="H17" s="72"/>
      <c r="I17" s="72"/>
      <c r="J17" s="72"/>
      <c r="K17" s="73"/>
      <c r="L17" s="6"/>
    </row>
    <row r="18" spans="1:13" s="41" customFormat="1" ht="15" customHeight="1" x14ac:dyDescent="0.2">
      <c r="A18" s="39"/>
      <c r="B18" s="60"/>
      <c r="C18" s="46">
        <v>12512</v>
      </c>
      <c r="D18" s="46" t="s">
        <v>36</v>
      </c>
      <c r="E18" s="47" t="s">
        <v>37</v>
      </c>
      <c r="F18" s="45">
        <v>51.53</v>
      </c>
      <c r="G18" s="45"/>
      <c r="H18" s="45">
        <f>F18*(1-G18)</f>
        <v>51.53</v>
      </c>
      <c r="I18" s="49">
        <f>H18*B18</f>
        <v>0</v>
      </c>
      <c r="J18" s="50" t="s">
        <v>38</v>
      </c>
      <c r="K18" s="61"/>
      <c r="L18" s="40"/>
    </row>
    <row r="19" spans="1:13" s="41" customFormat="1" ht="15" customHeight="1" x14ac:dyDescent="0.2">
      <c r="A19" s="39"/>
      <c r="B19" s="60"/>
      <c r="C19" s="46">
        <v>12513</v>
      </c>
      <c r="D19" s="46" t="s">
        <v>39</v>
      </c>
      <c r="E19" s="47" t="s">
        <v>37</v>
      </c>
      <c r="F19" s="45">
        <v>51.53</v>
      </c>
      <c r="G19" s="45"/>
      <c r="H19" s="45">
        <f t="shared" ref="H19:H33" si="0">F19*(1-G19)</f>
        <v>51.53</v>
      </c>
      <c r="I19" s="49">
        <f t="shared" ref="I19:I33" si="1">H19*B19</f>
        <v>0</v>
      </c>
      <c r="J19" s="51" t="s">
        <v>38</v>
      </c>
      <c r="K19" s="61"/>
      <c r="L19" s="40"/>
    </row>
    <row r="20" spans="1:13" s="41" customFormat="1" ht="15" customHeight="1" x14ac:dyDescent="0.2">
      <c r="A20" s="39"/>
      <c r="B20" s="60"/>
      <c r="C20" s="46">
        <v>62752</v>
      </c>
      <c r="D20" s="46" t="s">
        <v>40</v>
      </c>
      <c r="E20" s="47" t="s">
        <v>41</v>
      </c>
      <c r="F20" s="45">
        <v>28</v>
      </c>
      <c r="G20" s="45"/>
      <c r="H20" s="45">
        <f t="shared" si="0"/>
        <v>28</v>
      </c>
      <c r="I20" s="49">
        <f t="shared" si="1"/>
        <v>0</v>
      </c>
      <c r="J20" s="51" t="s">
        <v>42</v>
      </c>
      <c r="K20" s="61"/>
      <c r="L20" s="40"/>
    </row>
    <row r="21" spans="1:13" s="41" customFormat="1" ht="15" customHeight="1" x14ac:dyDescent="0.2">
      <c r="A21" s="39"/>
      <c r="B21" s="60"/>
      <c r="C21" s="46">
        <v>62753</v>
      </c>
      <c r="D21" s="46" t="s">
        <v>43</v>
      </c>
      <c r="E21" s="47" t="s">
        <v>41</v>
      </c>
      <c r="F21" s="45">
        <v>28</v>
      </c>
      <c r="G21" s="45"/>
      <c r="H21" s="45">
        <f t="shared" si="0"/>
        <v>28</v>
      </c>
      <c r="I21" s="49">
        <f t="shared" si="1"/>
        <v>0</v>
      </c>
      <c r="J21" s="51" t="s">
        <v>42</v>
      </c>
      <c r="K21" s="61"/>
      <c r="L21" s="40"/>
    </row>
    <row r="22" spans="1:13" s="41" customFormat="1" ht="15" customHeight="1" x14ac:dyDescent="0.2">
      <c r="A22" s="39"/>
      <c r="B22" s="60"/>
      <c r="C22" s="46">
        <v>62754</v>
      </c>
      <c r="D22" s="46" t="s">
        <v>44</v>
      </c>
      <c r="E22" s="47" t="s">
        <v>41</v>
      </c>
      <c r="F22" s="45">
        <v>28</v>
      </c>
      <c r="G22" s="45"/>
      <c r="H22" s="45">
        <f t="shared" si="0"/>
        <v>28</v>
      </c>
      <c r="I22" s="49">
        <f t="shared" si="1"/>
        <v>0</v>
      </c>
      <c r="J22" s="51" t="s">
        <v>42</v>
      </c>
      <c r="K22" s="61"/>
      <c r="L22" s="40"/>
    </row>
    <row r="23" spans="1:13" s="41" customFormat="1" ht="15" customHeight="1" x14ac:dyDescent="0.2">
      <c r="A23" s="39"/>
      <c r="B23" s="60"/>
      <c r="C23" s="46">
        <v>62751</v>
      </c>
      <c r="D23" s="46" t="s">
        <v>45</v>
      </c>
      <c r="E23" s="47" t="s">
        <v>41</v>
      </c>
      <c r="F23" s="45">
        <v>121.31</v>
      </c>
      <c r="G23" s="45"/>
      <c r="H23" s="45">
        <f t="shared" si="0"/>
        <v>121.31</v>
      </c>
      <c r="I23" s="49">
        <f t="shared" si="1"/>
        <v>0</v>
      </c>
      <c r="J23" s="51" t="s">
        <v>46</v>
      </c>
      <c r="K23" s="61"/>
      <c r="L23" s="40"/>
    </row>
    <row r="24" spans="1:13" s="41" customFormat="1" ht="15" customHeight="1" x14ac:dyDescent="0.2">
      <c r="A24" s="36"/>
      <c r="B24" s="60"/>
      <c r="C24" s="46">
        <v>62755</v>
      </c>
      <c r="D24" s="52" t="s">
        <v>47</v>
      </c>
      <c r="E24" s="53" t="s">
        <v>41</v>
      </c>
      <c r="F24" s="45">
        <v>112.32</v>
      </c>
      <c r="G24" s="45"/>
      <c r="H24" s="45">
        <f t="shared" si="0"/>
        <v>112.32</v>
      </c>
      <c r="I24" s="49">
        <f t="shared" si="1"/>
        <v>0</v>
      </c>
      <c r="J24" s="51" t="s">
        <v>46</v>
      </c>
      <c r="K24" s="61"/>
      <c r="L24" s="37"/>
      <c r="M24" s="38"/>
    </row>
    <row r="25" spans="1:13" s="41" customFormat="1" ht="15" customHeight="1" x14ac:dyDescent="0.2">
      <c r="A25" s="36"/>
      <c r="B25" s="60"/>
      <c r="C25" s="52">
        <v>62760</v>
      </c>
      <c r="D25" s="52" t="s">
        <v>48</v>
      </c>
      <c r="E25" s="53" t="s">
        <v>41</v>
      </c>
      <c r="F25" s="45">
        <v>112.32</v>
      </c>
      <c r="G25" s="45"/>
      <c r="H25" s="45">
        <v>121.31</v>
      </c>
      <c r="I25" s="49">
        <f t="shared" si="1"/>
        <v>0</v>
      </c>
      <c r="J25" s="51" t="s">
        <v>46</v>
      </c>
      <c r="K25" s="61"/>
      <c r="L25" s="37"/>
      <c r="M25" s="38"/>
    </row>
    <row r="26" spans="1:13" s="41" customFormat="1" ht="15" customHeight="1" x14ac:dyDescent="0.2">
      <c r="A26" s="36"/>
      <c r="B26" s="60"/>
      <c r="C26" s="46">
        <v>62764</v>
      </c>
      <c r="D26" s="46" t="s">
        <v>49</v>
      </c>
      <c r="E26" s="47" t="s">
        <v>50</v>
      </c>
      <c r="F26" s="45">
        <v>116.64</v>
      </c>
      <c r="G26" s="45"/>
      <c r="H26" s="45">
        <f t="shared" si="0"/>
        <v>116.64</v>
      </c>
      <c r="I26" s="49">
        <f t="shared" si="1"/>
        <v>0</v>
      </c>
      <c r="J26" s="51" t="s">
        <v>51</v>
      </c>
      <c r="K26" s="61"/>
      <c r="L26" s="37"/>
      <c r="M26" s="38"/>
    </row>
    <row r="27" spans="1:13" s="41" customFormat="1" ht="15" customHeight="1" x14ac:dyDescent="0.2">
      <c r="A27" s="36"/>
      <c r="B27" s="60"/>
      <c r="C27" s="46">
        <v>62766</v>
      </c>
      <c r="D27" s="52" t="s">
        <v>52</v>
      </c>
      <c r="E27" s="53" t="s">
        <v>53</v>
      </c>
      <c r="F27" s="45">
        <v>48.6</v>
      </c>
      <c r="G27" s="45"/>
      <c r="H27" s="45">
        <f t="shared" si="0"/>
        <v>48.6</v>
      </c>
      <c r="I27" s="49">
        <f t="shared" si="1"/>
        <v>0</v>
      </c>
      <c r="J27" s="51" t="s">
        <v>54</v>
      </c>
      <c r="K27" s="61"/>
      <c r="L27" s="37"/>
      <c r="M27" s="38"/>
    </row>
    <row r="28" spans="1:13" s="41" customFormat="1" ht="15" customHeight="1" x14ac:dyDescent="0.2">
      <c r="A28" s="36"/>
      <c r="B28" s="60"/>
      <c r="C28" s="46">
        <v>62768</v>
      </c>
      <c r="D28" s="52" t="s">
        <v>55</v>
      </c>
      <c r="E28" s="53" t="s">
        <v>56</v>
      </c>
      <c r="F28" s="45">
        <v>116.64</v>
      </c>
      <c r="G28" s="45"/>
      <c r="H28" s="45">
        <f t="shared" si="0"/>
        <v>116.64</v>
      </c>
      <c r="I28" s="49">
        <f t="shared" si="1"/>
        <v>0</v>
      </c>
      <c r="J28" s="51" t="s">
        <v>51</v>
      </c>
      <c r="K28" s="61"/>
      <c r="L28" s="37"/>
      <c r="M28" s="38"/>
    </row>
    <row r="29" spans="1:13" s="41" customFormat="1" ht="15" customHeight="1" x14ac:dyDescent="0.2">
      <c r="A29" s="39"/>
      <c r="B29" s="60"/>
      <c r="C29" s="46">
        <v>62792</v>
      </c>
      <c r="D29" s="52" t="s">
        <v>57</v>
      </c>
      <c r="E29" s="53" t="s">
        <v>58</v>
      </c>
      <c r="F29" s="45">
        <v>49.95</v>
      </c>
      <c r="G29" s="45"/>
      <c r="H29" s="45">
        <v>49.95</v>
      </c>
      <c r="I29" s="49">
        <v>0</v>
      </c>
      <c r="J29" s="51">
        <v>12.9</v>
      </c>
      <c r="K29" s="61"/>
      <c r="L29" s="40"/>
    </row>
    <row r="30" spans="1:13" s="41" customFormat="1" ht="15" customHeight="1" x14ac:dyDescent="0.2">
      <c r="A30" s="39"/>
      <c r="B30" s="60"/>
      <c r="C30" s="46">
        <v>62794</v>
      </c>
      <c r="D30" s="52" t="s">
        <v>59</v>
      </c>
      <c r="E30" s="53" t="s">
        <v>58</v>
      </c>
      <c r="F30" s="45">
        <v>49.95</v>
      </c>
      <c r="G30" s="45"/>
      <c r="H30" s="45">
        <v>49.95</v>
      </c>
      <c r="I30" s="49">
        <v>0</v>
      </c>
      <c r="J30" s="51">
        <v>12.9</v>
      </c>
      <c r="K30" s="61"/>
      <c r="L30" s="40"/>
    </row>
    <row r="31" spans="1:13" s="41" customFormat="1" ht="15" customHeight="1" x14ac:dyDescent="0.2">
      <c r="A31" s="39"/>
      <c r="B31" s="60"/>
      <c r="C31" s="46">
        <v>62796</v>
      </c>
      <c r="D31" s="52" t="s">
        <v>60</v>
      </c>
      <c r="E31" s="53" t="s">
        <v>61</v>
      </c>
      <c r="F31" s="45">
        <v>62.75</v>
      </c>
      <c r="G31" s="45"/>
      <c r="H31" s="45">
        <v>62.75</v>
      </c>
      <c r="I31" s="49">
        <v>0</v>
      </c>
      <c r="J31" s="51">
        <v>13</v>
      </c>
      <c r="K31" s="61"/>
      <c r="L31" s="40"/>
    </row>
    <row r="32" spans="1:13" s="41" customFormat="1" ht="15" customHeight="1" x14ac:dyDescent="0.2">
      <c r="A32" s="36"/>
      <c r="B32" s="60"/>
      <c r="C32" s="46" t="s">
        <v>62</v>
      </c>
      <c r="D32" s="46" t="s">
        <v>63</v>
      </c>
      <c r="E32" s="47" t="s">
        <v>64</v>
      </c>
      <c r="F32" s="45">
        <v>157.1</v>
      </c>
      <c r="G32" s="45"/>
      <c r="H32" s="45">
        <f t="shared" si="0"/>
        <v>157.1</v>
      </c>
      <c r="I32" s="49">
        <f t="shared" si="1"/>
        <v>0</v>
      </c>
      <c r="J32" s="51" t="s">
        <v>65</v>
      </c>
      <c r="K32" s="61"/>
      <c r="L32" s="37"/>
      <c r="M32" s="38"/>
    </row>
    <row r="33" spans="1:13" s="41" customFormat="1" ht="15" customHeight="1" x14ac:dyDescent="0.2">
      <c r="A33" s="36"/>
      <c r="B33" s="60"/>
      <c r="C33" s="46" t="s">
        <v>66</v>
      </c>
      <c r="D33" s="46" t="s">
        <v>67</v>
      </c>
      <c r="E33" s="47" t="s">
        <v>64</v>
      </c>
      <c r="F33" s="45">
        <v>138.18</v>
      </c>
      <c r="G33" s="45"/>
      <c r="H33" s="45">
        <f t="shared" si="0"/>
        <v>138.18</v>
      </c>
      <c r="I33" s="49">
        <f t="shared" si="1"/>
        <v>0</v>
      </c>
      <c r="J33" s="51" t="s">
        <v>68</v>
      </c>
      <c r="K33" s="61"/>
      <c r="L33" s="37"/>
      <c r="M33" s="38"/>
    </row>
    <row r="34" spans="1:13" s="41" customFormat="1" ht="15" customHeight="1" x14ac:dyDescent="0.25">
      <c r="A34" s="36"/>
      <c r="B34" s="71" t="s">
        <v>97</v>
      </c>
      <c r="C34" s="72"/>
      <c r="D34" s="72"/>
      <c r="E34" s="72"/>
      <c r="F34" s="72"/>
      <c r="G34" s="72"/>
      <c r="H34" s="72"/>
      <c r="I34" s="72"/>
      <c r="J34" s="72"/>
      <c r="K34" s="73"/>
      <c r="L34" s="37"/>
      <c r="M34" s="38"/>
    </row>
    <row r="35" spans="1:13" s="41" customFormat="1" ht="15" customHeight="1" x14ac:dyDescent="0.2">
      <c r="A35" s="39"/>
      <c r="B35" s="60"/>
      <c r="C35" s="46" t="s">
        <v>69</v>
      </c>
      <c r="D35" s="52" t="s">
        <v>70</v>
      </c>
      <c r="E35" s="45" t="s">
        <v>71</v>
      </c>
      <c r="F35" s="45">
        <v>36.21</v>
      </c>
      <c r="G35" s="45"/>
      <c r="H35" s="45">
        <f t="shared" ref="H35:H46" si="2">F35*(1-G35)</f>
        <v>36.21</v>
      </c>
      <c r="I35" s="49">
        <f t="shared" ref="I35:I46" si="3">H35*B35</f>
        <v>0</v>
      </c>
      <c r="J35" s="51" t="s">
        <v>72</v>
      </c>
      <c r="K35" s="61"/>
      <c r="L35" s="37"/>
    </row>
    <row r="36" spans="1:13" s="41" customFormat="1" ht="15" customHeight="1" x14ac:dyDescent="0.2">
      <c r="A36" s="36"/>
      <c r="B36" s="60"/>
      <c r="C36" s="54" t="s">
        <v>73</v>
      </c>
      <c r="D36" s="46" t="s">
        <v>74</v>
      </c>
      <c r="E36" s="47" t="s">
        <v>71</v>
      </c>
      <c r="F36" s="45">
        <v>36.21</v>
      </c>
      <c r="G36" s="45"/>
      <c r="H36" s="45">
        <f t="shared" si="2"/>
        <v>36.21</v>
      </c>
      <c r="I36" s="49">
        <f t="shared" si="3"/>
        <v>0</v>
      </c>
      <c r="J36" s="51" t="s">
        <v>72</v>
      </c>
      <c r="K36" s="61"/>
      <c r="L36" s="37"/>
      <c r="M36" s="38"/>
    </row>
    <row r="37" spans="1:13" s="41" customFormat="1" ht="15" customHeight="1" x14ac:dyDescent="0.2">
      <c r="A37" s="36"/>
      <c r="B37" s="60"/>
      <c r="C37" s="54" t="s">
        <v>75</v>
      </c>
      <c r="D37" s="46" t="s">
        <v>76</v>
      </c>
      <c r="E37" s="47" t="s">
        <v>71</v>
      </c>
      <c r="F37" s="45">
        <v>41.26</v>
      </c>
      <c r="G37" s="45"/>
      <c r="H37" s="45">
        <f t="shared" si="2"/>
        <v>41.26</v>
      </c>
      <c r="I37" s="49">
        <f t="shared" si="3"/>
        <v>0</v>
      </c>
      <c r="J37" s="51" t="s">
        <v>72</v>
      </c>
      <c r="K37" s="61"/>
      <c r="L37" s="37"/>
      <c r="M37" s="38"/>
    </row>
    <row r="38" spans="1:13" s="41" customFormat="1" ht="15" customHeight="1" x14ac:dyDescent="0.2">
      <c r="A38" s="36"/>
      <c r="B38" s="60"/>
      <c r="C38" s="54" t="s">
        <v>77</v>
      </c>
      <c r="D38" s="46" t="s">
        <v>78</v>
      </c>
      <c r="E38" s="47" t="s">
        <v>71</v>
      </c>
      <c r="F38" s="45">
        <v>36.21</v>
      </c>
      <c r="G38" s="45"/>
      <c r="H38" s="45">
        <f t="shared" si="2"/>
        <v>36.21</v>
      </c>
      <c r="I38" s="49">
        <f t="shared" si="3"/>
        <v>0</v>
      </c>
      <c r="J38" s="51" t="s">
        <v>72</v>
      </c>
      <c r="K38" s="61"/>
      <c r="L38" s="37"/>
      <c r="M38" s="38"/>
    </row>
    <row r="39" spans="1:13" s="41" customFormat="1" ht="15" customHeight="1" x14ac:dyDescent="0.2">
      <c r="A39" s="36"/>
      <c r="B39" s="60"/>
      <c r="C39" s="46" t="s">
        <v>79</v>
      </c>
      <c r="D39" s="52" t="s">
        <v>80</v>
      </c>
      <c r="E39" s="47" t="s">
        <v>71</v>
      </c>
      <c r="F39" s="45">
        <v>36.21</v>
      </c>
      <c r="G39" s="45"/>
      <c r="H39" s="45">
        <f t="shared" si="2"/>
        <v>36.21</v>
      </c>
      <c r="I39" s="49">
        <f t="shared" si="3"/>
        <v>0</v>
      </c>
      <c r="J39" s="51" t="s">
        <v>72</v>
      </c>
      <c r="K39" s="61"/>
      <c r="L39" s="37"/>
      <c r="M39" s="38"/>
    </row>
    <row r="40" spans="1:13" s="41" customFormat="1" ht="15" customHeight="1" x14ac:dyDescent="0.2">
      <c r="A40" s="36"/>
      <c r="B40" s="60"/>
      <c r="C40" s="54" t="s">
        <v>81</v>
      </c>
      <c r="D40" s="46" t="s">
        <v>82</v>
      </c>
      <c r="E40" s="47" t="s">
        <v>71</v>
      </c>
      <c r="F40" s="45">
        <v>39.46</v>
      </c>
      <c r="G40" s="45"/>
      <c r="H40" s="45">
        <f t="shared" si="2"/>
        <v>39.46</v>
      </c>
      <c r="I40" s="49">
        <f t="shared" si="3"/>
        <v>0</v>
      </c>
      <c r="J40" s="51" t="s">
        <v>72</v>
      </c>
      <c r="K40" s="61"/>
      <c r="L40" s="37"/>
      <c r="M40" s="38"/>
    </row>
    <row r="41" spans="1:13" s="41" customFormat="1" ht="15" customHeight="1" x14ac:dyDescent="0.2">
      <c r="A41" s="36"/>
      <c r="B41" s="60"/>
      <c r="C41" s="54" t="s">
        <v>83</v>
      </c>
      <c r="D41" s="46" t="s">
        <v>84</v>
      </c>
      <c r="E41" s="47" t="s">
        <v>71</v>
      </c>
      <c r="F41" s="45">
        <v>39.46</v>
      </c>
      <c r="G41" s="45"/>
      <c r="H41" s="45">
        <v>39.56</v>
      </c>
      <c r="I41" s="49">
        <f t="shared" si="3"/>
        <v>0</v>
      </c>
      <c r="J41" s="51" t="s">
        <v>72</v>
      </c>
      <c r="K41" s="61"/>
      <c r="L41" s="37"/>
      <c r="M41" s="38"/>
    </row>
    <row r="42" spans="1:13" s="41" customFormat="1" ht="15" customHeight="1" x14ac:dyDescent="0.2">
      <c r="A42" s="36"/>
      <c r="B42" s="60"/>
      <c r="C42" s="54" t="s">
        <v>85</v>
      </c>
      <c r="D42" s="46" t="s">
        <v>86</v>
      </c>
      <c r="E42" s="47" t="s">
        <v>71</v>
      </c>
      <c r="F42" s="45">
        <v>36.21</v>
      </c>
      <c r="G42" s="45"/>
      <c r="H42" s="45">
        <f t="shared" si="2"/>
        <v>36.21</v>
      </c>
      <c r="I42" s="49">
        <f t="shared" si="3"/>
        <v>0</v>
      </c>
      <c r="J42" s="51" t="s">
        <v>72</v>
      </c>
      <c r="K42" s="61"/>
      <c r="L42" s="37"/>
      <c r="M42" s="38"/>
    </row>
    <row r="43" spans="1:13" s="41" customFormat="1" ht="15" customHeight="1" x14ac:dyDescent="0.2">
      <c r="A43" s="36"/>
      <c r="B43" s="60"/>
      <c r="C43" s="54" t="s">
        <v>87</v>
      </c>
      <c r="D43" s="46" t="s">
        <v>88</v>
      </c>
      <c r="E43" s="47" t="s">
        <v>89</v>
      </c>
      <c r="F43" s="45">
        <v>34.700000000000003</v>
      </c>
      <c r="G43" s="45"/>
      <c r="H43" s="45">
        <f t="shared" si="2"/>
        <v>34.700000000000003</v>
      </c>
      <c r="I43" s="49">
        <f t="shared" si="3"/>
        <v>0</v>
      </c>
      <c r="J43" s="51" t="s">
        <v>90</v>
      </c>
      <c r="K43" s="61"/>
      <c r="L43" s="37"/>
      <c r="M43" s="38"/>
    </row>
    <row r="44" spans="1:13" s="41" customFormat="1" ht="15" customHeight="1" x14ac:dyDescent="0.2">
      <c r="A44" s="36"/>
      <c r="B44" s="60"/>
      <c r="C44" s="46" t="s">
        <v>91</v>
      </c>
      <c r="D44" s="46" t="s">
        <v>92</v>
      </c>
      <c r="E44" s="47" t="s">
        <v>89</v>
      </c>
      <c r="F44" s="45">
        <v>34.700000000000003</v>
      </c>
      <c r="G44" s="45"/>
      <c r="H44" s="45">
        <f t="shared" si="2"/>
        <v>34.700000000000003</v>
      </c>
      <c r="I44" s="49">
        <f t="shared" si="3"/>
        <v>0</v>
      </c>
      <c r="J44" s="51" t="s">
        <v>90</v>
      </c>
      <c r="K44" s="61"/>
      <c r="L44" s="37"/>
      <c r="M44" s="38"/>
    </row>
    <row r="45" spans="1:13" s="41" customFormat="1" ht="15" customHeight="1" x14ac:dyDescent="0.2">
      <c r="A45" s="36"/>
      <c r="B45" s="60"/>
      <c r="C45" s="46" t="s">
        <v>93</v>
      </c>
      <c r="D45" s="46" t="s">
        <v>94</v>
      </c>
      <c r="E45" s="47" t="s">
        <v>89</v>
      </c>
      <c r="F45" s="45">
        <v>34.700000000000003</v>
      </c>
      <c r="G45" s="45"/>
      <c r="H45" s="45">
        <f t="shared" si="2"/>
        <v>34.700000000000003</v>
      </c>
      <c r="I45" s="49">
        <f t="shared" si="3"/>
        <v>0</v>
      </c>
      <c r="J45" s="51" t="s">
        <v>90</v>
      </c>
      <c r="K45" s="61"/>
      <c r="L45" s="40"/>
    </row>
    <row r="46" spans="1:13" s="41" customFormat="1" ht="15" customHeight="1" x14ac:dyDescent="0.2">
      <c r="A46" s="39"/>
      <c r="B46" s="60"/>
      <c r="C46" s="46">
        <v>62698</v>
      </c>
      <c r="D46" s="46" t="s">
        <v>95</v>
      </c>
      <c r="E46" s="47" t="s">
        <v>96</v>
      </c>
      <c r="F46" s="45">
        <v>63.56</v>
      </c>
      <c r="G46" s="45"/>
      <c r="H46" s="45">
        <f t="shared" si="2"/>
        <v>63.56</v>
      </c>
      <c r="I46" s="49">
        <f t="shared" si="3"/>
        <v>0</v>
      </c>
      <c r="J46" s="51" t="s">
        <v>51</v>
      </c>
      <c r="K46" s="61"/>
      <c r="L46" s="40"/>
    </row>
    <row r="47" spans="1:13" ht="15" customHeight="1" thickBot="1" x14ac:dyDescent="0.3">
      <c r="A47" s="39"/>
      <c r="B47" s="62"/>
      <c r="C47" s="63" t="s">
        <v>33</v>
      </c>
      <c r="D47" s="64"/>
      <c r="E47" s="64"/>
      <c r="F47" s="69" t="s">
        <v>34</v>
      </c>
      <c r="G47" s="70"/>
      <c r="H47" s="65"/>
      <c r="I47" s="66">
        <f>SUM(I18:I46)</f>
        <v>0</v>
      </c>
      <c r="J47" s="67"/>
      <c r="K47" s="68">
        <f>SUM(K18:K46)</f>
        <v>0</v>
      </c>
      <c r="L47" s="4"/>
    </row>
    <row r="48" spans="1: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</sheetData>
  <mergeCells count="8">
    <mergeCell ref="F47:G47"/>
    <mergeCell ref="B17:K17"/>
    <mergeCell ref="B34:K34"/>
    <mergeCell ref="E1:K1"/>
    <mergeCell ref="B11:C11"/>
    <mergeCell ref="B13:C13"/>
    <mergeCell ref="D14:K14"/>
    <mergeCell ref="D15:K15"/>
  </mergeCells>
  <pageMargins left="0.2" right="0.2" top="0.5" bottom="0.2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2DDAC4794EF4F82E50B9D9690EA5B" ma:contentTypeVersion="13" ma:contentTypeDescription="Create a new document." ma:contentTypeScope="" ma:versionID="5dad6047cce7365cba1a65a123ae3d56">
  <xsd:schema xmlns:xsd="http://www.w3.org/2001/XMLSchema" xmlns:xs="http://www.w3.org/2001/XMLSchema" xmlns:p="http://schemas.microsoft.com/office/2006/metadata/properties" xmlns:ns3="02e1f190-99e4-466e-b954-c066ca7bd711" xmlns:ns4="9191f85c-40b0-4517-bfdb-31659d97ea7b" targetNamespace="http://schemas.microsoft.com/office/2006/metadata/properties" ma:root="true" ma:fieldsID="3046fc88e232249915387333c303f6b9" ns3:_="" ns4:_="">
    <xsd:import namespace="02e1f190-99e4-466e-b954-c066ca7bd711"/>
    <xsd:import namespace="9191f85c-40b0-4517-bfdb-31659d97e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190-99e4-466e-b954-c066ca7bd7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f85c-40b0-4517-bfdb-31659d97e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6250E-D67A-4F53-9295-3400CCA35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476A1-6934-4BB4-B84C-A9B589D231C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9191f85c-40b0-4517-bfdb-31659d97ea7b"/>
    <ds:schemaRef ds:uri="http://schemas.microsoft.com/office/infopath/2007/PartnerControls"/>
    <ds:schemaRef ds:uri="http://schemas.openxmlformats.org/package/2006/metadata/core-properties"/>
    <ds:schemaRef ds:uri="02e1f190-99e4-466e-b954-c066ca7bd711"/>
  </ds:schemaRefs>
</ds:datastoreItem>
</file>

<file path=customXml/itemProps3.xml><?xml version="1.0" encoding="utf-8"?>
<ds:datastoreItem xmlns:ds="http://schemas.openxmlformats.org/officeDocument/2006/customXml" ds:itemID="{8AD4440E-ABD5-4E3B-BF9C-79B20423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1f190-99e4-466e-b954-c066ca7bd711"/>
    <ds:schemaRef ds:uri="9191f85c-40b0-4517-bfdb-31659d97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</vt:lpstr>
    </vt:vector>
  </TitlesOfParts>
  <Manager/>
  <Company>AAFES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B. Whitten</dc:creator>
  <cp:keywords/>
  <dc:description/>
  <cp:lastModifiedBy>Rachael Benny</cp:lastModifiedBy>
  <cp:revision/>
  <cp:lastPrinted>2025-12-12T19:04:13Z</cp:lastPrinted>
  <dcterms:created xsi:type="dcterms:W3CDTF">2012-02-09T20:22:39Z</dcterms:created>
  <dcterms:modified xsi:type="dcterms:W3CDTF">2026-03-05T21:46:32Z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0x010100DF02DDAC4794EF4F82E50B9D9690EA5B</vt:lpwstr>
  </property>
</Properties>
</file>